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8\jutaku\hyouka\評価課\★申請書類様式\書式一式2025年11月1日以降\BELS\"/>
    </mc:Choice>
  </mc:AlternateContent>
  <xr:revisionPtr revIDLastSave="0" documentId="13_ncr:1_{A4626BCC-9DCC-464A-95BA-8AE038A2B020}" xr6:coauthVersionLast="36" xr6:coauthVersionMax="36" xr10:uidLastSave="{00000000-0000-0000-0000-000000000000}"/>
  <bookViews>
    <workbookView xWindow="0" yWindow="0" windowWidth="28800" windowHeight="11640" xr2:uid="{00000000-000D-0000-FFFF-FFFF00000000}"/>
  </bookViews>
  <sheets>
    <sheet name="まちセン用" sheetId="4" r:id="rId1"/>
  </sheets>
  <definedNames>
    <definedName name="_xlnm.Print_Area" localSheetId="0">まちセン用!$A$1:$O$61</definedName>
  </definedNames>
  <calcPr calcId="191029"/>
</workbook>
</file>

<file path=xl/calcChain.xml><?xml version="1.0" encoding="utf-8"?>
<calcChain xmlns="http://schemas.openxmlformats.org/spreadsheetml/2006/main">
  <c r="N42" i="4" l="1"/>
  <c r="N41" i="4"/>
  <c r="N40" i="4"/>
  <c r="N38" i="4"/>
  <c r="N39" i="4"/>
  <c r="N37" i="4"/>
  <c r="N43" i="4" l="1"/>
  <c r="N44" i="4"/>
  <c r="N45" i="4"/>
  <c r="N46" i="4"/>
  <c r="N47" i="4"/>
  <c r="N48" i="4"/>
  <c r="N32" i="4"/>
  <c r="N29" i="4"/>
  <c r="N30" i="4"/>
  <c r="N31" i="4"/>
  <c r="N28" i="4"/>
  <c r="N27" i="4"/>
  <c r="N49" i="4" l="1"/>
  <c r="M68" i="4"/>
  <c r="N51" i="4" l="1"/>
  <c r="N52" i="4" s="1"/>
  <c r="R32" i="4"/>
  <c r="I68" i="4" l="1"/>
  <c r="R48" i="4"/>
  <c r="R47" i="4"/>
  <c r="R46" i="4"/>
  <c r="R45" i="4"/>
  <c r="R44" i="4"/>
  <c r="R43" i="4"/>
  <c r="N68" i="4" l="1"/>
</calcChain>
</file>

<file path=xl/sharedStrings.xml><?xml version="1.0" encoding="utf-8"?>
<sst xmlns="http://schemas.openxmlformats.org/spreadsheetml/2006/main" count="88" uniqueCount="67">
  <si>
    <t>所在地</t>
    <rPh sb="0" eb="3">
      <t>ショザイチ</t>
    </rPh>
    <phoneticPr fontId="1"/>
  </si>
  <si>
    <t>〒</t>
    <phoneticPr fontId="1"/>
  </si>
  <si>
    <t xml:space="preserve">製品項目 </t>
    <rPh sb="0" eb="2">
      <t>セイヒン</t>
    </rPh>
    <rPh sb="2" eb="4">
      <t>コウモク</t>
    </rPh>
    <phoneticPr fontId="1"/>
  </si>
  <si>
    <t>評価書交付番号</t>
    <rPh sb="0" eb="3">
      <t>ヒョウカショ</t>
    </rPh>
    <rPh sb="3" eb="5">
      <t>コウフ</t>
    </rPh>
    <rPh sb="5" eb="7">
      <t>バンゴウ</t>
    </rPh>
    <phoneticPr fontId="1"/>
  </si>
  <si>
    <t>【以下、評価協会確認欄】</t>
    <rPh sb="1" eb="3">
      <t>イカ</t>
    </rPh>
    <rPh sb="4" eb="6">
      <t>ヒョウカ</t>
    </rPh>
    <rPh sb="6" eb="8">
      <t>キョウカイ</t>
    </rPh>
    <rPh sb="8" eb="10">
      <t>カクニン</t>
    </rPh>
    <rPh sb="10" eb="11">
      <t>ラン</t>
    </rPh>
    <phoneticPr fontId="1"/>
  </si>
  <si>
    <t>サイズ</t>
    <phoneticPr fontId="1"/>
  </si>
  <si>
    <t>数量</t>
    <rPh sb="0" eb="2">
      <t>スウリョウ</t>
    </rPh>
    <phoneticPr fontId="1"/>
  </si>
  <si>
    <t>表示方法</t>
    <rPh sb="0" eb="2">
      <t>ヒョウジ</t>
    </rPh>
    <rPh sb="2" eb="4">
      <t>ホウホウ</t>
    </rPh>
    <phoneticPr fontId="1"/>
  </si>
  <si>
    <t>建築物の名称</t>
    <rPh sb="0" eb="3">
      <t>ケンチクブツ</t>
    </rPh>
    <rPh sb="4" eb="6">
      <t>メイショウ</t>
    </rPh>
    <phoneticPr fontId="1"/>
  </si>
  <si>
    <t>評価書交付日</t>
    <rPh sb="0" eb="3">
      <t>ヒョウカショ</t>
    </rPh>
    <rPh sb="3" eb="5">
      <t>コウフ</t>
    </rPh>
    <rPh sb="5" eb="6">
      <t>ビ</t>
    </rPh>
    <phoneticPr fontId="1"/>
  </si>
  <si>
    <t>連絡先（TEL）</t>
    <rPh sb="0" eb="3">
      <t>レンラクサキ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</si>
  <si>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</si>
  <si>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選択不可</t>
    <rPh sb="0" eb="2">
      <t>センタク</t>
    </rPh>
    <rPh sb="2" eb="4">
      <t>フカ</t>
    </rPh>
    <phoneticPr fontId="1"/>
  </si>
  <si>
    <t>＜その他・備考＞</t>
    <phoneticPr fontId="1"/>
  </si>
  <si>
    <t>A3</t>
    <phoneticPr fontId="1"/>
  </si>
  <si>
    <t>A4</t>
    <phoneticPr fontId="1"/>
  </si>
  <si>
    <t>仕様</t>
    <rPh sb="0" eb="2">
      <t>シヨウ</t>
    </rPh>
    <phoneticPr fontId="1"/>
  </si>
  <si>
    <t>販売価格</t>
    <rPh sb="0" eb="2">
      <t>ハンバイ</t>
    </rPh>
    <rPh sb="2" eb="4">
      <t>カカク</t>
    </rPh>
    <phoneticPr fontId="1"/>
  </si>
  <si>
    <t>発注金額</t>
    <rPh sb="0" eb="2">
      <t>ハッチュウ</t>
    </rPh>
    <rPh sb="2" eb="4">
      <t>キンガク</t>
    </rPh>
    <phoneticPr fontId="1"/>
  </si>
  <si>
    <t>販売金額</t>
    <rPh sb="0" eb="2">
      <t>ハンバイ</t>
    </rPh>
    <rPh sb="2" eb="4">
      <t>キンガク</t>
    </rPh>
    <phoneticPr fontId="1"/>
  </si>
  <si>
    <t>発注価格</t>
    <rPh sb="0" eb="2">
      <t>ハッチュウ</t>
    </rPh>
    <rPh sb="2" eb="4">
      <t>カカク</t>
    </rPh>
    <phoneticPr fontId="1"/>
  </si>
  <si>
    <t>屋外対応プレート
（材質：透明アクリル・フレーム：シルバー）</t>
    <rPh sb="0" eb="2">
      <t>オクガイ</t>
    </rPh>
    <rPh sb="2" eb="4">
      <t>タイオウ</t>
    </rPh>
    <rPh sb="10" eb="12">
      <t>ザイシツ</t>
    </rPh>
    <phoneticPr fontId="1"/>
  </si>
  <si>
    <t>屋外対応プレート
（材質：透明アクリル・フレーム：ホワイト）</t>
    <rPh sb="0" eb="2">
      <t>オクガイ</t>
    </rPh>
    <rPh sb="2" eb="4">
      <t>タイオウ</t>
    </rPh>
    <rPh sb="10" eb="12">
      <t>ザイシツ</t>
    </rPh>
    <phoneticPr fontId="1"/>
  </si>
  <si>
    <t>なし</t>
    <phoneticPr fontId="1"/>
  </si>
  <si>
    <t>フレーム</t>
    <phoneticPr fontId="1"/>
  </si>
  <si>
    <t>シルバー</t>
    <phoneticPr fontId="1"/>
  </si>
  <si>
    <t>ホワイト</t>
    <phoneticPr fontId="1"/>
  </si>
  <si>
    <t>屋内用プレート（材質：透明アクリル）</t>
    <rPh sb="0" eb="1">
      <t>ヤ</t>
    </rPh>
    <rPh sb="1" eb="2">
      <t>ナイ</t>
    </rPh>
    <rPh sb="2" eb="3">
      <t>ヨウ</t>
    </rPh>
    <rPh sb="8" eb="10">
      <t>ザイシツ</t>
    </rPh>
    <rPh sb="11" eb="13">
      <t>トウメイ</t>
    </rPh>
    <phoneticPr fontId="1"/>
  </si>
  <si>
    <t>会社名</t>
    <rPh sb="0" eb="2">
      <t>カイシャ</t>
    </rPh>
    <rPh sb="2" eb="3">
      <t>メイ</t>
    </rPh>
    <phoneticPr fontId="1"/>
  </si>
  <si>
    <t>機関名（納品先）</t>
    <rPh sb="0" eb="2">
      <t>キカン</t>
    </rPh>
    <rPh sb="2" eb="3">
      <t>メイ</t>
    </rPh>
    <phoneticPr fontId="1"/>
  </si>
  <si>
    <t>発注者</t>
    <rPh sb="0" eb="3">
      <t>ハッチュウシャ</t>
    </rPh>
    <phoneticPr fontId="1"/>
  </si>
  <si>
    <t xml:space="preserve"> </t>
    <phoneticPr fontId="1"/>
  </si>
  <si>
    <t>部署名</t>
    <rPh sb="0" eb="2">
      <t>ブショ</t>
    </rPh>
    <rPh sb="2" eb="3">
      <t>メイ</t>
    </rPh>
    <phoneticPr fontId="1"/>
  </si>
  <si>
    <t>製品項目</t>
    <rPh sb="0" eb="2">
      <t>セイヒン</t>
    </rPh>
    <rPh sb="2" eb="4">
      <t>コウモク</t>
    </rPh>
    <phoneticPr fontId="1"/>
  </si>
  <si>
    <t>枚数</t>
    <rPh sb="0" eb="2">
      <t>マイスウ</t>
    </rPh>
    <phoneticPr fontId="1"/>
  </si>
  <si>
    <t>B6版タイプ（サイズ　124mm×173ｍｍ）</t>
    <rPh sb="2" eb="3">
      <t>ハン</t>
    </rPh>
    <phoneticPr fontId="1"/>
  </si>
  <si>
    <r>
      <t>用途の別　</t>
    </r>
    <r>
      <rPr>
        <sz val="10"/>
        <color theme="1"/>
        <rFont val="ＭＳ Ｐゴシック"/>
        <family val="3"/>
        <charset val="128"/>
        <scheme val="minor"/>
      </rPr>
      <t>（いずれかの○にチェックをしてください）</t>
    </r>
    <rPh sb="0" eb="1">
      <t>ヨウ</t>
    </rPh>
    <rPh sb="1" eb="2">
      <t>ト</t>
    </rPh>
    <rPh sb="3" eb="4">
      <t>ベツ</t>
    </rPh>
    <phoneticPr fontId="1"/>
  </si>
  <si>
    <t>B5版タイプ（サイズ　176mm×246ｍｍ）</t>
    <phoneticPr fontId="1"/>
  </si>
  <si>
    <t>Ａ6版タイプ（サイズ　102mm×142ｍｍ）</t>
    <phoneticPr fontId="1"/>
  </si>
  <si>
    <t>省略版横長タイプ（サイズ　100mm×40ｍｍ）</t>
    <rPh sb="0" eb="2">
      <t>ショウリャク</t>
    </rPh>
    <rPh sb="2" eb="3">
      <t>バン</t>
    </rPh>
    <rPh sb="3" eb="4">
      <t>ヨコ</t>
    </rPh>
    <rPh sb="4" eb="5">
      <t>ナガ</t>
    </rPh>
    <phoneticPr fontId="1"/>
  </si>
  <si>
    <r>
      <t>納品先</t>
    </r>
    <r>
      <rPr>
        <sz val="10"/>
        <color theme="1"/>
        <rFont val="ＭＳ Ｐゴシック"/>
        <family val="3"/>
        <charset val="128"/>
        <scheme val="minor"/>
      </rPr>
      <t>　（プレート・シールの送付先が上記発注者と異なる場合はご記入ください。）</t>
    </r>
    <rPh sb="0" eb="2">
      <t>ノウヒン</t>
    </rPh>
    <rPh sb="2" eb="3">
      <t>サキ</t>
    </rPh>
    <rPh sb="14" eb="16">
      <t>ソウフ</t>
    </rPh>
    <rPh sb="16" eb="17">
      <t>サキ</t>
    </rPh>
    <rPh sb="18" eb="20">
      <t>ジョウキ</t>
    </rPh>
    <rPh sb="20" eb="23">
      <t>ハッチュウシャ</t>
    </rPh>
    <rPh sb="24" eb="25">
      <t>コト</t>
    </rPh>
    <rPh sb="27" eb="29">
      <t>バアイ</t>
    </rPh>
    <rPh sb="31" eb="33">
      <t>キニュウ</t>
    </rPh>
    <phoneticPr fontId="1"/>
  </si>
  <si>
    <t>シール</t>
    <phoneticPr fontId="1"/>
  </si>
  <si>
    <t>省エネ性能ラベル（サイズ　100mm×75mm）</t>
    <rPh sb="0" eb="1">
      <t>ショウ</t>
    </rPh>
    <rPh sb="3" eb="5">
      <t>セイノウ</t>
    </rPh>
    <phoneticPr fontId="1"/>
  </si>
  <si>
    <t>単価（税抜き）</t>
    <rPh sb="0" eb="2">
      <t>タンカ</t>
    </rPh>
    <rPh sb="3" eb="4">
      <t>ゼイ</t>
    </rPh>
    <rPh sb="4" eb="5">
      <t>ヌ</t>
    </rPh>
    <phoneticPr fontId="1"/>
  </si>
  <si>
    <t>金額</t>
    <rPh sb="0" eb="2">
      <t>キンガク</t>
    </rPh>
    <phoneticPr fontId="1"/>
  </si>
  <si>
    <t>シール・プレート合計金額</t>
    <phoneticPr fontId="1"/>
  </si>
  <si>
    <t>事務手数料</t>
    <phoneticPr fontId="1"/>
  </si>
  <si>
    <t>消費税（10％）</t>
    <phoneticPr fontId="1"/>
  </si>
  <si>
    <t>合計（税込）</t>
    <phoneticPr fontId="1"/>
  </si>
  <si>
    <t>室内用カウンター置きプレート
（材質：ステンレス）</t>
    <phoneticPr fontId="1"/>
  </si>
  <si>
    <t>選択不可</t>
    <phoneticPr fontId="1"/>
  </si>
  <si>
    <t>なし</t>
    <phoneticPr fontId="1"/>
  </si>
  <si>
    <t>室内用カウンター置きプレート
（材質：透明アクリル）</t>
    <phoneticPr fontId="1"/>
  </si>
  <si>
    <t>（一財）静岡県建築住宅まちづくりセンター  御中</t>
    <rPh sb="1" eb="3">
      <t>イチザイ</t>
    </rPh>
    <rPh sb="4" eb="7">
      <t>シズオカケン</t>
    </rPh>
    <rPh sb="7" eb="9">
      <t>ケンチク</t>
    </rPh>
    <rPh sb="9" eb="11">
      <t>ジュウタク</t>
    </rPh>
    <rPh sb="22" eb="24">
      <t>オンチュウ</t>
    </rPh>
    <phoneticPr fontId="1"/>
  </si>
  <si>
    <t>（一社）住宅性能評価・表示協会仕様　BELSプレート・シール　注文書</t>
    <phoneticPr fontId="1"/>
  </si>
  <si>
    <t>セルに注文数を入力してください。合計金額が自動で計算されます。</t>
    <phoneticPr fontId="1"/>
  </si>
  <si>
    <t>※納期は、注文後、2～3週間となります。</t>
    <phoneticPr fontId="1"/>
  </si>
  <si>
    <t>一般財団法人静岡県建築住宅まちづくりセンター評価業務課</t>
    <phoneticPr fontId="1"/>
  </si>
  <si>
    <t>TEL054-202-5573  FAX054-202-5282</t>
    <phoneticPr fontId="1"/>
  </si>
  <si>
    <t>非住宅、複合建築物</t>
    <phoneticPr fontId="1"/>
  </si>
  <si>
    <t>住　宅　</t>
    <phoneticPr fontId="1"/>
  </si>
  <si>
    <t>依頼日</t>
    <rPh sb="0" eb="2">
      <t>イライ</t>
    </rPh>
    <rPh sb="2" eb="3">
      <t>ビ</t>
    </rPh>
    <phoneticPr fontId="1"/>
  </si>
  <si>
    <t>建築物名称</t>
    <rPh sb="0" eb="3">
      <t>ケンチクブツ</t>
    </rPh>
    <rPh sb="3" eb="5">
      <t>メイショウ</t>
    </rPh>
    <phoneticPr fontId="1"/>
  </si>
  <si>
    <t>シール種類</t>
    <phoneticPr fontId="1"/>
  </si>
  <si>
    <t>プレート種類</t>
    <phoneticPr fontId="1"/>
  </si>
  <si>
    <t>※省エネ性能ラベルを注文する場合は、シート「（個別）評価書番号」も記載をお願いします。</t>
    <phoneticPr fontId="1"/>
  </si>
  <si>
    <t>省略版四角タイプ（サイズ　59mm×52ｍｍ）</t>
    <rPh sb="0" eb="2">
      <t>ショウリャク</t>
    </rPh>
    <rPh sb="2" eb="3">
      <t>バン</t>
    </rPh>
    <rPh sb="3" eb="5">
      <t>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</si>
</sst>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;[Red]&quot;¥&quot;#,##0"/>
    <numFmt numFmtId="177" formatCode="#,##0;[Red]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/>
      <top style="dashed">
        <color rgb="FF00B050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/>
      <top style="thin">
        <color rgb="FF92D050"/>
      </top>
      <bottom/>
      <diagonal/>
    </border>
    <border>
      <left style="medium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/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 style="medium">
        <color rgb="FF92D050"/>
      </left>
      <right/>
      <top style="thin">
        <color rgb="FF92D050"/>
      </top>
      <bottom style="medium">
        <color rgb="FF92D050"/>
      </bottom>
      <diagonal/>
    </border>
    <border>
      <left/>
      <right/>
      <top style="thin">
        <color rgb="FF92D050"/>
      </top>
      <bottom style="medium">
        <color rgb="FF92D050"/>
      </bottom>
      <diagonal/>
    </border>
    <border>
      <left/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 style="thin">
        <color rgb="FF92D050"/>
      </top>
      <bottom style="medium">
        <color rgb="FF92D050"/>
      </bottom>
      <diagonal/>
    </border>
    <border>
      <left/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/>
      <top style="medium">
        <color rgb="FF92D050"/>
      </top>
      <bottom/>
      <diagonal/>
    </border>
    <border>
      <left/>
      <right style="thin">
        <color rgb="FF92D050"/>
      </right>
      <top style="medium">
        <color rgb="FF92D050"/>
      </top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/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/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0" xfId="0" applyNumberFormat="1">
      <alignment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4" borderId="28" xfId="0" applyFill="1" applyBorder="1">
      <alignment vertical="center"/>
    </xf>
    <xf numFmtId="0" fontId="0" fillId="4" borderId="29" xfId="0" applyFill="1" applyBorder="1">
      <alignment vertical="center"/>
    </xf>
    <xf numFmtId="0" fontId="0" fillId="4" borderId="30" xfId="0" applyFill="1" applyBorder="1">
      <alignment vertical="center"/>
    </xf>
    <xf numFmtId="0" fontId="8" fillId="4" borderId="29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4" borderId="29" xfId="0" applyFont="1" applyFill="1" applyBorder="1">
      <alignment vertical="center"/>
    </xf>
    <xf numFmtId="5" fontId="0" fillId="0" borderId="0" xfId="0" applyNumberForma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2" borderId="29" xfId="0" applyFont="1" applyFill="1" applyBorder="1">
      <alignment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176" fontId="8" fillId="5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176" fontId="8" fillId="5" borderId="2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5" borderId="50" xfId="0" applyNumberFormat="1" applyFont="1" applyFill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3" fontId="8" fillId="0" borderId="30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7" fillId="0" borderId="0" xfId="0" applyFont="1">
      <alignment vertical="center"/>
    </xf>
    <xf numFmtId="177" fontId="8" fillId="0" borderId="45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5" fontId="0" fillId="0" borderId="0" xfId="0" applyNumberFormat="1" applyFill="1" applyAlignment="1">
      <alignment horizontal="right" vertical="center"/>
    </xf>
    <xf numFmtId="20" fontId="0" fillId="0" borderId="0" xfId="0" applyNumberFormat="1">
      <alignment vertical="center"/>
    </xf>
    <xf numFmtId="0" fontId="0" fillId="2" borderId="30" xfId="0" applyFill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176" fontId="8" fillId="0" borderId="29" xfId="0" applyNumberFormat="1" applyFont="1" applyFill="1" applyBorder="1" applyAlignment="1">
      <alignment horizontal="center" vertical="center"/>
    </xf>
    <xf numFmtId="177" fontId="8" fillId="0" borderId="29" xfId="0" applyNumberFormat="1" applyFont="1" applyFill="1" applyBorder="1" applyAlignment="1">
      <alignment horizontal="right" vertical="center" indent="7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5" fontId="0" fillId="0" borderId="0" xfId="0" applyNumberFormat="1" applyAlignment="1">
      <alignment horizontal="righ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left" vertical="center" wrapText="1" indent="1"/>
    </xf>
    <xf numFmtId="0" fontId="2" fillId="2" borderId="56" xfId="0" applyFont="1" applyFill="1" applyBorder="1" applyAlignment="1">
      <alignment horizontal="left" vertical="center" wrapText="1" indent="1"/>
    </xf>
    <xf numFmtId="0" fontId="2" fillId="2" borderId="55" xfId="0" applyFont="1" applyFill="1" applyBorder="1" applyAlignment="1">
      <alignment horizontal="left" vertical="center" wrapText="1" indent="1"/>
    </xf>
    <xf numFmtId="0" fontId="2" fillId="2" borderId="54" xfId="0" applyFont="1" applyFill="1" applyBorder="1" applyAlignment="1">
      <alignment horizontal="left" vertical="center" wrapText="1" indent="1"/>
    </xf>
    <xf numFmtId="0" fontId="2" fillId="2" borderId="18" xfId="0" applyFont="1" applyFill="1" applyBorder="1" applyAlignment="1">
      <alignment horizontal="left" vertical="center" wrapText="1" indent="1"/>
    </xf>
    <xf numFmtId="0" fontId="2" fillId="2" borderId="32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49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173934</xdr:colOff>
      <xdr:row>61</xdr:row>
      <xdr:rowOff>157371</xdr:rowOff>
    </xdr:from>
    <xdr:to>
      <xdr:col>10</xdr:col>
      <xdr:colOff>877956</xdr:colOff>
      <xdr:row>62</xdr:row>
      <xdr:rowOff>165652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1259" y="10715625"/>
          <a:ext cx="580197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 b="1"/>
            <a:t>入金確認</a:t>
          </a:r>
          <a:endParaRPr kumimoji="1" lang="en-US" altLang="ja-JP" sz="800" b="1"/>
        </a:p>
      </xdr:txBody>
    </xdr:sp>
    <xdr:clientData/>
  </xdr:twoCellAnchor>
  <xdr:twoCellAnchor>
    <xdr:from>
      <xdr:col>10</xdr:col>
      <xdr:colOff>187447</xdr:colOff>
      <xdr:row>62</xdr:row>
      <xdr:rowOff>179244</xdr:rowOff>
    </xdr:from>
    <xdr:to>
      <xdr:col>10</xdr:col>
      <xdr:colOff>835391</xdr:colOff>
      <xdr:row>65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54772" y="10715625"/>
          <a:ext cx="562219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79775</xdr:colOff>
      <xdr:row>62</xdr:row>
      <xdr:rowOff>179244</xdr:rowOff>
    </xdr:from>
    <xdr:to>
      <xdr:col>14</xdr:col>
      <xdr:colOff>0</xdr:colOff>
      <xdr:row>65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9575" y="10715625"/>
          <a:ext cx="777475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935940</xdr:colOff>
      <xdr:row>61</xdr:row>
      <xdr:rowOff>167365</xdr:rowOff>
    </xdr:from>
    <xdr:to>
      <xdr:col>14</xdr:col>
      <xdr:colOff>0</xdr:colOff>
      <xdr:row>62</xdr:row>
      <xdr:rowOff>165651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22290" y="10715625"/>
          <a:ext cx="85476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 b="1"/>
            <a:t>請求書送付日</a:t>
          </a:r>
          <a:endParaRPr kumimoji="1" lang="en-US" altLang="ja-JP" sz="800" b="1"/>
        </a:p>
      </xdr:txBody>
    </xdr:sp>
    <xdr:clientData/>
  </xdr:twoCellAnchor>
  <xdr:twoCellAnchor>
    <xdr:from>
      <xdr:col>8</xdr:col>
      <xdr:colOff>79769</xdr:colOff>
      <xdr:row>62</xdr:row>
      <xdr:rowOff>179244</xdr:rowOff>
    </xdr:from>
    <xdr:to>
      <xdr:col>9</xdr:col>
      <xdr:colOff>371561</xdr:colOff>
      <xdr:row>65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242194" y="10715625"/>
          <a:ext cx="939492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61</xdr:row>
      <xdr:rowOff>167365</xdr:rowOff>
    </xdr:from>
    <xdr:to>
      <xdr:col>9</xdr:col>
      <xdr:colOff>447092</xdr:colOff>
      <xdr:row>62</xdr:row>
      <xdr:rowOff>165651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62425" y="10715625"/>
          <a:ext cx="1094792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800" b="1"/>
            <a:t>発注日</a:t>
          </a:r>
          <a:endParaRPr kumimoji="1" lang="en-US" altLang="ja-JP" sz="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39</xdr:row>
          <xdr:rowOff>123825</xdr:rowOff>
        </xdr:from>
        <xdr:to>
          <xdr:col>10</xdr:col>
          <xdr:colOff>9525</xdr:colOff>
          <xdr:row>40</xdr:row>
          <xdr:rowOff>104775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42</xdr:row>
          <xdr:rowOff>0</xdr:rowOff>
        </xdr:from>
        <xdr:to>
          <xdr:col>10</xdr:col>
          <xdr:colOff>19050</xdr:colOff>
          <xdr:row>42</xdr:row>
          <xdr:rowOff>209550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43</xdr:row>
          <xdr:rowOff>0</xdr:rowOff>
        </xdr:from>
        <xdr:to>
          <xdr:col>10</xdr:col>
          <xdr:colOff>19050</xdr:colOff>
          <xdr:row>43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(A)表貼り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40</xdr:row>
          <xdr:rowOff>161925</xdr:rowOff>
        </xdr:from>
        <xdr:to>
          <xdr:col>9</xdr:col>
          <xdr:colOff>390525</xdr:colOff>
          <xdr:row>41</xdr:row>
          <xdr:rowOff>142875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42</xdr:row>
          <xdr:rowOff>171450</xdr:rowOff>
        </xdr:from>
        <xdr:to>
          <xdr:col>9</xdr:col>
          <xdr:colOff>400050</xdr:colOff>
          <xdr:row>43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43</xdr:row>
          <xdr:rowOff>171450</xdr:rowOff>
        </xdr:from>
        <xdr:to>
          <xdr:col>9</xdr:col>
          <xdr:colOff>400050</xdr:colOff>
          <xdr:row>44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(B)立体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79775</xdr:colOff>
      <xdr:row>62</xdr:row>
      <xdr:rowOff>179244</xdr:rowOff>
    </xdr:from>
    <xdr:to>
      <xdr:col>13</xdr:col>
      <xdr:colOff>0</xdr:colOff>
      <xdr:row>65</xdr:row>
      <xdr:rowOff>133350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611852" y="12316558"/>
          <a:ext cx="777475" cy="0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37</xdr:row>
          <xdr:rowOff>28575</xdr:rowOff>
        </xdr:from>
        <xdr:to>
          <xdr:col>7</xdr:col>
          <xdr:colOff>542925</xdr:colOff>
          <xdr:row>37</xdr:row>
          <xdr:rowOff>219075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38</xdr:row>
          <xdr:rowOff>9525</xdr:rowOff>
        </xdr:from>
        <xdr:to>
          <xdr:col>7</xdr:col>
          <xdr:colOff>485775</xdr:colOff>
          <xdr:row>39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36</xdr:row>
          <xdr:rowOff>19050</xdr:rowOff>
        </xdr:from>
        <xdr:to>
          <xdr:col>7</xdr:col>
          <xdr:colOff>542925</xdr:colOff>
          <xdr:row>36</xdr:row>
          <xdr:rowOff>219075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40</xdr:row>
          <xdr:rowOff>28575</xdr:rowOff>
        </xdr:from>
        <xdr:to>
          <xdr:col>7</xdr:col>
          <xdr:colOff>542925</xdr:colOff>
          <xdr:row>40</xdr:row>
          <xdr:rowOff>219075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9525</xdr:rowOff>
        </xdr:from>
        <xdr:to>
          <xdr:col>7</xdr:col>
          <xdr:colOff>485775</xdr:colOff>
          <xdr:row>42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Ｂ５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39</xdr:row>
          <xdr:rowOff>19050</xdr:rowOff>
        </xdr:from>
        <xdr:to>
          <xdr:col>7</xdr:col>
          <xdr:colOff>542925</xdr:colOff>
          <xdr:row>39</xdr:row>
          <xdr:rowOff>219075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Ａ６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371475</xdr:colOff>
          <xdr:row>21</xdr:row>
          <xdr:rowOff>200025</xdr:rowOff>
        </xdr:from>
        <xdr:to>
          <xdr:col>13</xdr:col>
          <xdr:colOff>628650</xdr:colOff>
          <xdr:row>23</xdr:row>
          <xdr:rowOff>9525</xdr:rowOff>
        </xdr:to>
        <xdr:sp macro="" textlink="">
          <xdr:nvSpPr>
            <xdr:cNvPr id="2128" name="Option Button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371475</xdr:colOff>
          <xdr:row>21</xdr:row>
          <xdr:rowOff>200025</xdr:rowOff>
        </xdr:from>
        <xdr:to>
          <xdr:col>13</xdr:col>
          <xdr:colOff>628650</xdr:colOff>
          <xdr:row>23</xdr:row>
          <xdr:rowOff>9525</xdr:rowOff>
        </xdr:to>
        <xdr:sp macro="" textlink="">
          <xdr:nvSpPr>
            <xdr:cNvPr id="2129" name="Option Button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21</xdr:row>
          <xdr:rowOff>200025</xdr:rowOff>
        </xdr:from>
        <xdr:to>
          <xdr:col>7</xdr:col>
          <xdr:colOff>228600</xdr:colOff>
          <xdr:row>23</xdr:row>
          <xdr:rowOff>9525</xdr:rowOff>
        </xdr:to>
        <xdr:sp macro="" textlink="">
          <xdr:nvSpPr>
            <xdr:cNvPr id="2130" name="Option Butto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80"/>
  <sheetViews>
    <sheetView showGridLines="0" tabSelected="1" view="pageBreakPreview" zoomScaleNormal="100" zoomScaleSheetLayoutView="100" workbookViewId="0">
      <selection activeCell="B1" sqref="B1:N2"/>
    </sheetView>
  </sheetViews>
  <sheetFormatPr defaultColWidth="10.625" defaultRowHeight="0" customHeight="1" zeroHeight="1" x14ac:dyDescent="0.15"/>
  <cols>
    <col min="1" max="1" width="0.875" customWidth="1"/>
    <col min="2" max="2" width="4.625" customWidth="1"/>
    <col min="3" max="3" width="9.375" customWidth="1"/>
    <col min="4" max="4" width="5.5" customWidth="1"/>
    <col min="5" max="5" width="11.25" customWidth="1"/>
    <col min="6" max="6" width="7.625" customWidth="1"/>
    <col min="7" max="7" width="5" customWidth="1"/>
    <col min="8" max="8" width="7.75" customWidth="1"/>
    <col min="9" max="9" width="8.5" customWidth="1"/>
    <col min="10" max="10" width="5.625" bestFit="1" customWidth="1"/>
    <col min="11" max="11" width="12.625" customWidth="1"/>
    <col min="12" max="12" width="12.875" bestFit="1" customWidth="1"/>
    <col min="13" max="13" width="7" customWidth="1"/>
    <col min="14" max="14" width="12.875" customWidth="1"/>
    <col min="15" max="15" width="0.875" style="84" customWidth="1"/>
    <col min="16" max="16" width="3.125" hidden="1" customWidth="1"/>
    <col min="17" max="17" width="5.375" style="2" hidden="1" customWidth="1"/>
    <col min="18" max="18" width="9" style="2" hidden="1" customWidth="1"/>
    <col min="19" max="19" width="0" hidden="1" customWidth="1"/>
  </cols>
  <sheetData>
    <row r="1" spans="2:23" ht="15.95" customHeight="1" x14ac:dyDescent="0.15">
      <c r="B1" s="132" t="s">
        <v>54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4"/>
      <c r="O1" s="83"/>
      <c r="P1" s="11"/>
    </row>
    <row r="2" spans="2:23" ht="10.5" customHeight="1" thickBot="1" x14ac:dyDescent="0.2"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83"/>
      <c r="P2" s="11"/>
    </row>
    <row r="3" spans="2:23" ht="7.5" customHeight="1" x14ac:dyDescent="0.15"/>
    <row r="4" spans="2:23" ht="15.75" customHeight="1" thickBot="1" x14ac:dyDescent="0.2">
      <c r="B4" s="141" t="s">
        <v>53</v>
      </c>
      <c r="C4" s="141"/>
      <c r="D4" s="141"/>
      <c r="E4" s="141"/>
      <c r="F4" s="141"/>
      <c r="G4" s="141"/>
      <c r="H4" s="6"/>
      <c r="I4" s="6"/>
      <c r="J4" s="6"/>
      <c r="K4" s="6"/>
      <c r="L4" s="6"/>
      <c r="M4" s="6"/>
      <c r="N4" s="6"/>
      <c r="O4" s="85"/>
    </row>
    <row r="5" spans="2:23" ht="15.95" customHeight="1" thickBot="1" x14ac:dyDescent="0.2">
      <c r="K5" s="26" t="s">
        <v>61</v>
      </c>
      <c r="L5" s="24"/>
      <c r="M5" s="36"/>
      <c r="N5" s="27"/>
      <c r="O5" s="86"/>
    </row>
    <row r="6" spans="2:23" ht="17.25" customHeight="1" thickBot="1" x14ac:dyDescent="0.2">
      <c r="B6" s="16"/>
      <c r="C6" s="19" t="s">
        <v>30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  <c r="O6" s="79"/>
    </row>
    <row r="7" spans="2:23" ht="18.75" customHeight="1" x14ac:dyDescent="0.15">
      <c r="B7" s="126" t="s">
        <v>29</v>
      </c>
      <c r="C7" s="127"/>
      <c r="D7" s="138"/>
      <c r="E7" s="139"/>
      <c r="F7" s="139"/>
      <c r="G7" s="139"/>
      <c r="H7" s="139"/>
      <c r="I7" s="140"/>
      <c r="J7" s="20" t="s">
        <v>32</v>
      </c>
      <c r="K7" s="128"/>
      <c r="L7" s="129"/>
      <c r="M7" s="129"/>
      <c r="N7" s="131"/>
      <c r="O7" s="87"/>
      <c r="P7" s="25"/>
    </row>
    <row r="8" spans="2:23" ht="18.75" customHeight="1" x14ac:dyDescent="0.15">
      <c r="B8" s="103" t="s">
        <v>0</v>
      </c>
      <c r="C8" s="104"/>
      <c r="D8" s="9" t="s">
        <v>1</v>
      </c>
      <c r="E8" s="10"/>
      <c r="F8" s="107"/>
      <c r="G8" s="107"/>
      <c r="H8" s="107"/>
      <c r="I8" s="107"/>
      <c r="J8" s="107"/>
      <c r="K8" s="107"/>
      <c r="L8" s="108"/>
      <c r="M8" s="108"/>
      <c r="N8" s="109"/>
      <c r="O8" s="87"/>
      <c r="P8" s="2"/>
    </row>
    <row r="9" spans="2:23" ht="18.75" customHeight="1" x14ac:dyDescent="0.15">
      <c r="B9" s="105"/>
      <c r="C9" s="106"/>
      <c r="D9" s="110"/>
      <c r="E9" s="110"/>
      <c r="F9" s="110"/>
      <c r="G9" s="110"/>
      <c r="H9" s="110"/>
      <c r="I9" s="110"/>
      <c r="J9" s="110"/>
      <c r="K9" s="110"/>
      <c r="L9" s="111"/>
      <c r="M9" s="111"/>
      <c r="N9" s="112"/>
      <c r="O9" s="88"/>
      <c r="P9" s="12"/>
      <c r="W9" s="97"/>
    </row>
    <row r="10" spans="2:23" ht="18.75" customHeight="1" thickBot="1" x14ac:dyDescent="0.2">
      <c r="B10" s="119" t="s">
        <v>10</v>
      </c>
      <c r="C10" s="120"/>
      <c r="D10" s="121"/>
      <c r="E10" s="122"/>
      <c r="F10" s="122"/>
      <c r="G10" s="122"/>
      <c r="H10" s="123"/>
      <c r="I10" s="124" t="s">
        <v>11</v>
      </c>
      <c r="J10" s="124"/>
      <c r="K10" s="121"/>
      <c r="L10" s="122"/>
      <c r="M10" s="122"/>
      <c r="N10" s="125"/>
      <c r="O10" s="87"/>
      <c r="P10" s="2"/>
    </row>
    <row r="11" spans="2:23" ht="11.25" customHeight="1" thickBot="1" x14ac:dyDescent="0.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79"/>
    </row>
    <row r="12" spans="2:23" ht="17.25" customHeight="1" thickBot="1" x14ac:dyDescent="0.2">
      <c r="B12" s="16"/>
      <c r="C12" s="17" t="s">
        <v>40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79"/>
    </row>
    <row r="13" spans="2:23" ht="18.75" customHeight="1" x14ac:dyDescent="0.15">
      <c r="B13" s="126" t="s">
        <v>28</v>
      </c>
      <c r="C13" s="127"/>
      <c r="D13" s="128"/>
      <c r="E13" s="129"/>
      <c r="F13" s="129"/>
      <c r="G13" s="129"/>
      <c r="H13" s="129"/>
      <c r="I13" s="130"/>
      <c r="J13" s="20" t="s">
        <v>32</v>
      </c>
      <c r="K13" s="128"/>
      <c r="L13" s="129"/>
      <c r="M13" s="129"/>
      <c r="N13" s="131"/>
      <c r="O13" s="87"/>
      <c r="P13" s="8"/>
    </row>
    <row r="14" spans="2:23" ht="18.75" customHeight="1" x14ac:dyDescent="0.15">
      <c r="B14" s="103" t="s">
        <v>0</v>
      </c>
      <c r="C14" s="104"/>
      <c r="D14" s="9" t="s">
        <v>1</v>
      </c>
      <c r="E14" s="10"/>
      <c r="F14" s="107"/>
      <c r="G14" s="107"/>
      <c r="H14" s="107"/>
      <c r="I14" s="107"/>
      <c r="J14" s="107"/>
      <c r="K14" s="107"/>
      <c r="L14" s="108"/>
      <c r="M14" s="108"/>
      <c r="N14" s="109"/>
      <c r="O14" s="87"/>
      <c r="P14" s="2"/>
    </row>
    <row r="15" spans="2:23" ht="18.75" customHeight="1" x14ac:dyDescent="0.15">
      <c r="B15" s="105"/>
      <c r="C15" s="106"/>
      <c r="D15" s="110"/>
      <c r="E15" s="110"/>
      <c r="F15" s="110"/>
      <c r="G15" s="110"/>
      <c r="H15" s="110"/>
      <c r="I15" s="110"/>
      <c r="J15" s="110"/>
      <c r="K15" s="110"/>
      <c r="L15" s="111"/>
      <c r="M15" s="111"/>
      <c r="N15" s="112"/>
      <c r="O15" s="88"/>
      <c r="P15" s="12"/>
    </row>
    <row r="16" spans="2:23" ht="18.75" customHeight="1" thickBot="1" x14ac:dyDescent="0.2">
      <c r="B16" s="119" t="s">
        <v>10</v>
      </c>
      <c r="C16" s="120"/>
      <c r="D16" s="143"/>
      <c r="E16" s="143"/>
      <c r="F16" s="143"/>
      <c r="G16" s="143"/>
      <c r="H16" s="143"/>
      <c r="I16" s="124" t="s">
        <v>11</v>
      </c>
      <c r="J16" s="124"/>
      <c r="K16" s="121" t="s">
        <v>31</v>
      </c>
      <c r="L16" s="122"/>
      <c r="M16" s="122"/>
      <c r="N16" s="125"/>
      <c r="O16" s="87"/>
      <c r="P16" s="2"/>
    </row>
    <row r="17" spans="2:18" ht="11.25" customHeight="1" thickBot="1" x14ac:dyDescent="0.2">
      <c r="B17" s="22"/>
      <c r="C17" s="22"/>
      <c r="D17" s="23"/>
      <c r="E17" s="23"/>
      <c r="F17" s="23"/>
      <c r="G17" s="23"/>
      <c r="H17" s="23"/>
      <c r="I17" s="24"/>
      <c r="J17" s="24"/>
      <c r="K17" s="23"/>
      <c r="L17" s="23"/>
      <c r="M17" s="23"/>
      <c r="N17" s="23"/>
      <c r="O17" s="87"/>
      <c r="P17" s="2"/>
    </row>
    <row r="18" spans="2:18" ht="17.25" customHeight="1" thickBot="1" x14ac:dyDescent="0.2">
      <c r="B18" s="16"/>
      <c r="C18" s="19" t="s">
        <v>62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79"/>
    </row>
    <row r="19" spans="2:18" ht="18.75" customHeight="1" x14ac:dyDescent="0.15">
      <c r="B19" s="149" t="s">
        <v>8</v>
      </c>
      <c r="C19" s="150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  <c r="O19" s="87"/>
      <c r="P19" s="2"/>
    </row>
    <row r="20" spans="2:18" ht="18.75" customHeight="1" thickBot="1" x14ac:dyDescent="0.2">
      <c r="B20" s="153" t="s">
        <v>9</v>
      </c>
      <c r="C20" s="154"/>
      <c r="D20" s="122"/>
      <c r="E20" s="122"/>
      <c r="F20" s="123"/>
      <c r="G20" s="155" t="s">
        <v>3</v>
      </c>
      <c r="H20" s="156"/>
      <c r="I20" s="121"/>
      <c r="J20" s="122"/>
      <c r="K20" s="122"/>
      <c r="L20" s="122"/>
      <c r="M20" s="122"/>
      <c r="N20" s="125"/>
      <c r="O20" s="87"/>
    </row>
    <row r="21" spans="2:18" ht="11.25" customHeight="1" thickBot="1" x14ac:dyDescent="0.2">
      <c r="B21" s="22"/>
      <c r="C21" s="22"/>
      <c r="D21" s="23"/>
      <c r="E21" s="23"/>
      <c r="F21" s="23"/>
      <c r="G21" s="23"/>
      <c r="H21" s="23"/>
      <c r="I21" s="24"/>
      <c r="J21" s="24"/>
      <c r="K21" s="23"/>
      <c r="L21" s="23"/>
      <c r="M21" s="23"/>
      <c r="N21" s="23"/>
      <c r="O21" s="87"/>
      <c r="P21" s="2"/>
    </row>
    <row r="22" spans="2:18" ht="17.25" customHeight="1" thickBot="1" x14ac:dyDescent="0.2">
      <c r="B22" s="16"/>
      <c r="C22" s="19" t="s">
        <v>36</v>
      </c>
      <c r="D22" s="30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79"/>
    </row>
    <row r="23" spans="2:18" ht="19.5" customHeight="1" thickBot="1" x14ac:dyDescent="0.2">
      <c r="B23" s="166" t="s">
        <v>60</v>
      </c>
      <c r="C23" s="167"/>
      <c r="D23" s="167"/>
      <c r="E23" s="167"/>
      <c r="F23" s="167"/>
      <c r="G23" s="164"/>
      <c r="H23" s="165"/>
      <c r="I23" s="163" t="s">
        <v>59</v>
      </c>
      <c r="J23" s="163"/>
      <c r="K23" s="163"/>
      <c r="L23" s="163"/>
      <c r="M23" s="163"/>
      <c r="N23" s="98"/>
      <c r="O23" s="79"/>
    </row>
    <row r="24" spans="2:18" ht="11.25" customHeight="1" thickBot="1" x14ac:dyDescent="0.2">
      <c r="B24" s="7"/>
      <c r="C24" s="7"/>
      <c r="D24" s="2"/>
      <c r="E24" s="2"/>
      <c r="F24" s="2"/>
      <c r="G24" s="8"/>
      <c r="H24" s="7"/>
      <c r="I24" s="2"/>
      <c r="J24" s="2"/>
      <c r="K24" s="2"/>
      <c r="L24" s="2"/>
      <c r="M24" s="2"/>
      <c r="N24" s="2"/>
      <c r="O24" s="89"/>
    </row>
    <row r="25" spans="2:18" ht="17.25" customHeight="1" thickBot="1" x14ac:dyDescent="0.2">
      <c r="B25" s="16"/>
      <c r="C25" s="19"/>
      <c r="D25" s="17"/>
      <c r="E25" s="17"/>
      <c r="F25" s="17"/>
      <c r="G25" s="17"/>
      <c r="H25" s="17" t="s">
        <v>63</v>
      </c>
      <c r="I25" s="17"/>
      <c r="J25" s="17"/>
      <c r="K25" s="17"/>
      <c r="L25" s="17"/>
      <c r="M25" s="17"/>
      <c r="N25" s="18"/>
      <c r="O25" s="79"/>
    </row>
    <row r="26" spans="2:18" ht="14.25" customHeight="1" thickBot="1" x14ac:dyDescent="0.2">
      <c r="B26" s="113" t="s">
        <v>33</v>
      </c>
      <c r="C26" s="114"/>
      <c r="D26" s="114"/>
      <c r="E26" s="114"/>
      <c r="F26" s="115"/>
      <c r="G26" s="116" t="s">
        <v>5</v>
      </c>
      <c r="H26" s="117"/>
      <c r="I26" s="117"/>
      <c r="J26" s="117"/>
      <c r="K26" s="118"/>
      <c r="L26" s="57" t="s">
        <v>43</v>
      </c>
      <c r="M26" s="58" t="s">
        <v>34</v>
      </c>
      <c r="N26" s="35" t="s">
        <v>44</v>
      </c>
      <c r="O26" s="82"/>
      <c r="P26" s="2"/>
      <c r="Q26" s="2" t="s">
        <v>17</v>
      </c>
      <c r="R26" s="2" t="s">
        <v>20</v>
      </c>
    </row>
    <row r="27" spans="2:18" ht="18.75" customHeight="1" x14ac:dyDescent="0.15">
      <c r="B27" s="157" t="s">
        <v>41</v>
      </c>
      <c r="C27" s="158"/>
      <c r="D27" s="158"/>
      <c r="E27" s="158"/>
      <c r="F27" s="158"/>
      <c r="G27" s="142" t="s">
        <v>38</v>
      </c>
      <c r="H27" s="142"/>
      <c r="I27" s="142"/>
      <c r="J27" s="142"/>
      <c r="K27" s="142"/>
      <c r="L27" s="52">
        <v>5000</v>
      </c>
      <c r="M27" s="42"/>
      <c r="N27" s="72">
        <f>L27*M27</f>
        <v>0</v>
      </c>
      <c r="O27" s="80"/>
      <c r="P27" s="2"/>
    </row>
    <row r="28" spans="2:18" ht="18.75" customHeight="1" x14ac:dyDescent="0.15">
      <c r="B28" s="159"/>
      <c r="C28" s="160"/>
      <c r="D28" s="160"/>
      <c r="E28" s="160"/>
      <c r="F28" s="160"/>
      <c r="G28" s="147" t="s">
        <v>35</v>
      </c>
      <c r="H28" s="147"/>
      <c r="I28" s="147"/>
      <c r="J28" s="147"/>
      <c r="K28" s="147"/>
      <c r="L28" s="53">
        <v>5000</v>
      </c>
      <c r="M28" s="44"/>
      <c r="N28" s="73">
        <f>L28*M28</f>
        <v>0</v>
      </c>
      <c r="O28" s="80"/>
      <c r="P28" s="2"/>
    </row>
    <row r="29" spans="2:18" ht="18.75" customHeight="1" x14ac:dyDescent="0.15">
      <c r="B29" s="159"/>
      <c r="C29" s="160"/>
      <c r="D29" s="160"/>
      <c r="E29" s="160"/>
      <c r="F29" s="160"/>
      <c r="G29" s="147" t="s">
        <v>37</v>
      </c>
      <c r="H29" s="147"/>
      <c r="I29" s="147"/>
      <c r="J29" s="147"/>
      <c r="K29" s="147"/>
      <c r="L29" s="53">
        <v>6000</v>
      </c>
      <c r="M29" s="44"/>
      <c r="N29" s="73">
        <f t="shared" ref="N29:N32" si="0">L29*M29</f>
        <v>0</v>
      </c>
      <c r="O29" s="80"/>
      <c r="P29" s="2"/>
    </row>
    <row r="30" spans="2:18" ht="18.75" customHeight="1" x14ac:dyDescent="0.15">
      <c r="B30" s="159"/>
      <c r="C30" s="160"/>
      <c r="D30" s="160"/>
      <c r="E30" s="160"/>
      <c r="F30" s="160"/>
      <c r="G30" s="147" t="s">
        <v>39</v>
      </c>
      <c r="H30" s="147"/>
      <c r="I30" s="147"/>
      <c r="J30" s="147"/>
      <c r="K30" s="147"/>
      <c r="L30" s="53">
        <v>3800</v>
      </c>
      <c r="M30" s="44"/>
      <c r="N30" s="73">
        <f t="shared" si="0"/>
        <v>0</v>
      </c>
      <c r="O30" s="80"/>
      <c r="P30" s="2"/>
    </row>
    <row r="31" spans="2:18" ht="18.75" customHeight="1" x14ac:dyDescent="0.15">
      <c r="B31" s="159"/>
      <c r="C31" s="160"/>
      <c r="D31" s="160"/>
      <c r="E31" s="160"/>
      <c r="F31" s="160"/>
      <c r="G31" s="147" t="s">
        <v>66</v>
      </c>
      <c r="H31" s="147"/>
      <c r="I31" s="147"/>
      <c r="J31" s="147"/>
      <c r="K31" s="147"/>
      <c r="L31" s="53">
        <v>3800</v>
      </c>
      <c r="M31" s="44"/>
      <c r="N31" s="73">
        <f t="shared" si="0"/>
        <v>0</v>
      </c>
      <c r="O31" s="80"/>
      <c r="P31" s="2"/>
    </row>
    <row r="32" spans="2:18" ht="18.75" customHeight="1" thickBot="1" x14ac:dyDescent="0.2">
      <c r="B32" s="161"/>
      <c r="C32" s="162"/>
      <c r="D32" s="162"/>
      <c r="E32" s="162"/>
      <c r="F32" s="162"/>
      <c r="G32" s="114" t="s">
        <v>42</v>
      </c>
      <c r="H32" s="114"/>
      <c r="I32" s="114"/>
      <c r="J32" s="114"/>
      <c r="K32" s="114"/>
      <c r="L32" s="54">
        <v>3800</v>
      </c>
      <c r="M32" s="77"/>
      <c r="N32" s="74">
        <f t="shared" si="0"/>
        <v>0</v>
      </c>
      <c r="O32" s="80"/>
      <c r="P32" s="13"/>
      <c r="Q32" s="3">
        <v>13500</v>
      </c>
      <c r="R32" s="3">
        <f>11500*1.08</f>
        <v>12420</v>
      </c>
    </row>
    <row r="33" spans="2:18" ht="18.75" customHeight="1" thickBot="1" x14ac:dyDescent="0.2">
      <c r="B33" s="100"/>
      <c r="C33" s="100"/>
      <c r="D33" s="100"/>
      <c r="E33" s="100"/>
      <c r="F33" s="100"/>
      <c r="G33" s="99"/>
      <c r="H33" s="99"/>
      <c r="I33" s="99"/>
      <c r="J33" s="99"/>
      <c r="K33" s="99"/>
      <c r="L33" s="101"/>
      <c r="M33" s="101"/>
      <c r="N33" s="102" t="s">
        <v>65</v>
      </c>
      <c r="O33" s="80"/>
      <c r="P33" s="13"/>
      <c r="Q33" s="3"/>
      <c r="R33" s="3"/>
    </row>
    <row r="34" spans="2:18" ht="18.75" customHeight="1" thickBot="1" x14ac:dyDescent="0.2">
      <c r="B34" s="16"/>
      <c r="C34" s="19"/>
      <c r="D34" s="17"/>
      <c r="E34" s="17"/>
      <c r="F34" s="17"/>
      <c r="G34" s="17"/>
      <c r="H34" s="17" t="s">
        <v>64</v>
      </c>
      <c r="I34" s="17"/>
      <c r="J34" s="17"/>
      <c r="K34" s="17"/>
      <c r="L34" s="17"/>
      <c r="M34" s="17"/>
      <c r="N34" s="18"/>
      <c r="O34" s="80"/>
      <c r="P34" s="13"/>
      <c r="Q34" s="3"/>
      <c r="R34" s="3"/>
    </row>
    <row r="35" spans="2:18" ht="14.25" customHeight="1" x14ac:dyDescent="0.15">
      <c r="B35" s="148" t="s">
        <v>2</v>
      </c>
      <c r="C35" s="142"/>
      <c r="D35" s="142"/>
      <c r="E35" s="142"/>
      <c r="F35" s="142"/>
      <c r="G35" s="142" t="s">
        <v>16</v>
      </c>
      <c r="H35" s="142"/>
      <c r="I35" s="142"/>
      <c r="J35" s="142"/>
      <c r="K35" s="142"/>
      <c r="L35" s="55"/>
      <c r="M35" s="142" t="s">
        <v>6</v>
      </c>
      <c r="N35" s="144" t="s">
        <v>44</v>
      </c>
      <c r="O35" s="82"/>
      <c r="P35" s="2"/>
    </row>
    <row r="36" spans="2:18" ht="14.25" customHeight="1" thickBot="1" x14ac:dyDescent="0.2">
      <c r="B36" s="113"/>
      <c r="C36" s="114"/>
      <c r="D36" s="114"/>
      <c r="E36" s="114"/>
      <c r="F36" s="114"/>
      <c r="G36" s="146" t="s">
        <v>5</v>
      </c>
      <c r="H36" s="146"/>
      <c r="I36" s="114" t="s">
        <v>7</v>
      </c>
      <c r="J36" s="114"/>
      <c r="K36" s="34" t="s">
        <v>24</v>
      </c>
      <c r="L36" s="56"/>
      <c r="M36" s="114"/>
      <c r="N36" s="145"/>
      <c r="O36" s="82"/>
      <c r="P36" s="2"/>
      <c r="Q36" s="2" t="s">
        <v>17</v>
      </c>
      <c r="R36" s="2" t="s">
        <v>20</v>
      </c>
    </row>
    <row r="37" spans="2:18" ht="18" customHeight="1" x14ac:dyDescent="0.15">
      <c r="B37" s="200" t="s">
        <v>49</v>
      </c>
      <c r="C37" s="201"/>
      <c r="D37" s="201"/>
      <c r="E37" s="201"/>
      <c r="F37" s="201"/>
      <c r="G37" s="63"/>
      <c r="H37" s="62"/>
      <c r="I37" s="202" t="s">
        <v>50</v>
      </c>
      <c r="J37" s="202"/>
      <c r="K37" s="203" t="s">
        <v>51</v>
      </c>
      <c r="L37" s="43">
        <v>10700</v>
      </c>
      <c r="M37" s="42"/>
      <c r="N37" s="72">
        <f>L37*M37</f>
        <v>0</v>
      </c>
      <c r="O37" s="80"/>
      <c r="P37" s="13"/>
      <c r="Q37" s="3"/>
      <c r="R37" s="3"/>
    </row>
    <row r="38" spans="2:18" ht="18" customHeight="1" x14ac:dyDescent="0.15">
      <c r="B38" s="195"/>
      <c r="C38" s="196"/>
      <c r="D38" s="196"/>
      <c r="E38" s="196"/>
      <c r="F38" s="196"/>
      <c r="G38" s="64"/>
      <c r="H38" s="65"/>
      <c r="I38" s="170"/>
      <c r="J38" s="170"/>
      <c r="K38" s="169"/>
      <c r="L38" s="45">
        <v>11500</v>
      </c>
      <c r="M38" s="44"/>
      <c r="N38" s="73">
        <f t="shared" ref="N38:N39" si="1">L38*M38</f>
        <v>0</v>
      </c>
      <c r="O38" s="80"/>
      <c r="P38" s="13"/>
      <c r="Q38" s="3"/>
      <c r="R38" s="3"/>
    </row>
    <row r="39" spans="2:18" ht="18" customHeight="1" x14ac:dyDescent="0.15">
      <c r="B39" s="195"/>
      <c r="C39" s="196"/>
      <c r="D39" s="196"/>
      <c r="E39" s="196"/>
      <c r="F39" s="196"/>
      <c r="G39" s="66"/>
      <c r="H39" s="67"/>
      <c r="I39" s="170"/>
      <c r="J39" s="170"/>
      <c r="K39" s="169"/>
      <c r="L39" s="45">
        <v>12500</v>
      </c>
      <c r="M39" s="44"/>
      <c r="N39" s="73">
        <f t="shared" si="1"/>
        <v>0</v>
      </c>
      <c r="O39" s="80"/>
      <c r="P39" s="13"/>
      <c r="Q39" s="3"/>
      <c r="R39" s="3"/>
    </row>
    <row r="40" spans="2:18" ht="18" customHeight="1" x14ac:dyDescent="0.15">
      <c r="B40" s="193" t="s">
        <v>52</v>
      </c>
      <c r="C40" s="194"/>
      <c r="D40" s="194"/>
      <c r="E40" s="194"/>
      <c r="F40" s="194"/>
      <c r="G40" s="68"/>
      <c r="H40" s="69"/>
      <c r="I40" s="197"/>
      <c r="J40" s="197"/>
      <c r="K40" s="199" t="s">
        <v>51</v>
      </c>
      <c r="L40" s="51">
        <v>10700</v>
      </c>
      <c r="M40" s="78"/>
      <c r="N40" s="75">
        <f>L40*M40</f>
        <v>0</v>
      </c>
      <c r="O40" s="80"/>
      <c r="P40" s="13"/>
      <c r="Q40" s="3"/>
      <c r="R40" s="3"/>
    </row>
    <row r="41" spans="2:18" ht="18" customHeight="1" x14ac:dyDescent="0.15">
      <c r="B41" s="195"/>
      <c r="C41" s="196"/>
      <c r="D41" s="196"/>
      <c r="E41" s="196"/>
      <c r="F41" s="196"/>
      <c r="G41" s="64"/>
      <c r="H41" s="65"/>
      <c r="I41" s="198"/>
      <c r="J41" s="198"/>
      <c r="K41" s="169"/>
      <c r="L41" s="45">
        <v>11500</v>
      </c>
      <c r="M41" s="44"/>
      <c r="N41" s="73">
        <f t="shared" ref="N41:N42" si="2">L41*M41</f>
        <v>0</v>
      </c>
      <c r="O41" s="80"/>
      <c r="P41" s="13"/>
      <c r="Q41" s="3"/>
      <c r="R41" s="3"/>
    </row>
    <row r="42" spans="2:18" ht="18" customHeight="1" x14ac:dyDescent="0.15">
      <c r="B42" s="195"/>
      <c r="C42" s="196"/>
      <c r="D42" s="196"/>
      <c r="E42" s="196"/>
      <c r="F42" s="196"/>
      <c r="G42" s="66"/>
      <c r="H42" s="67"/>
      <c r="I42" s="198"/>
      <c r="J42" s="198"/>
      <c r="K42" s="169"/>
      <c r="L42" s="45">
        <v>12500</v>
      </c>
      <c r="M42" s="44"/>
      <c r="N42" s="73">
        <f t="shared" si="2"/>
        <v>0</v>
      </c>
      <c r="O42" s="80"/>
      <c r="P42" s="13"/>
      <c r="Q42" s="3"/>
      <c r="R42" s="3"/>
    </row>
    <row r="43" spans="2:18" ht="30" customHeight="1" x14ac:dyDescent="0.15">
      <c r="B43" s="168" t="s">
        <v>27</v>
      </c>
      <c r="C43" s="169"/>
      <c r="D43" s="169"/>
      <c r="E43" s="169"/>
      <c r="F43" s="169"/>
      <c r="G43" s="170" t="s">
        <v>15</v>
      </c>
      <c r="H43" s="169"/>
      <c r="I43" s="171"/>
      <c r="J43" s="172"/>
      <c r="K43" s="50" t="s">
        <v>23</v>
      </c>
      <c r="L43" s="45">
        <v>18000</v>
      </c>
      <c r="M43" s="44"/>
      <c r="N43" s="73">
        <f t="shared" ref="N43:N47" si="3">L43*M43</f>
        <v>0</v>
      </c>
      <c r="O43" s="80"/>
      <c r="P43" s="13"/>
      <c r="Q43" s="3">
        <v>19440</v>
      </c>
      <c r="R43" s="3">
        <f>17000*1.08</f>
        <v>18360</v>
      </c>
    </row>
    <row r="44" spans="2:18" ht="30" customHeight="1" x14ac:dyDescent="0.15">
      <c r="B44" s="168"/>
      <c r="C44" s="169"/>
      <c r="D44" s="169"/>
      <c r="E44" s="169"/>
      <c r="F44" s="169"/>
      <c r="G44" s="170" t="s">
        <v>14</v>
      </c>
      <c r="H44" s="170"/>
      <c r="I44" s="171"/>
      <c r="J44" s="172"/>
      <c r="K44" s="50" t="s">
        <v>23</v>
      </c>
      <c r="L44" s="45">
        <v>21000</v>
      </c>
      <c r="M44" s="44"/>
      <c r="N44" s="73">
        <f t="shared" si="3"/>
        <v>0</v>
      </c>
      <c r="O44" s="80"/>
      <c r="P44" s="14"/>
      <c r="Q44" s="3">
        <v>22680</v>
      </c>
      <c r="R44" s="3">
        <f>20000*1.08</f>
        <v>21600</v>
      </c>
    </row>
    <row r="45" spans="2:18" ht="25.5" customHeight="1" x14ac:dyDescent="0.15">
      <c r="B45" s="173" t="s">
        <v>21</v>
      </c>
      <c r="C45" s="174"/>
      <c r="D45" s="174"/>
      <c r="E45" s="174"/>
      <c r="F45" s="174"/>
      <c r="G45" s="175" t="s">
        <v>15</v>
      </c>
      <c r="H45" s="176"/>
      <c r="I45" s="175" t="s">
        <v>12</v>
      </c>
      <c r="J45" s="176"/>
      <c r="K45" s="46" t="s">
        <v>25</v>
      </c>
      <c r="L45" s="47">
        <v>35000</v>
      </c>
      <c r="M45" s="44"/>
      <c r="N45" s="73">
        <f t="shared" si="3"/>
        <v>0</v>
      </c>
      <c r="O45" s="80"/>
      <c r="P45" s="13"/>
      <c r="Q45" s="3">
        <v>37800</v>
      </c>
      <c r="R45" s="3">
        <f>34000*1.08</f>
        <v>36720</v>
      </c>
    </row>
    <row r="46" spans="2:18" ht="25.5" customHeight="1" x14ac:dyDescent="0.15">
      <c r="B46" s="173"/>
      <c r="C46" s="174"/>
      <c r="D46" s="174"/>
      <c r="E46" s="174"/>
      <c r="F46" s="174"/>
      <c r="G46" s="175" t="s">
        <v>14</v>
      </c>
      <c r="H46" s="175"/>
      <c r="I46" s="175" t="s">
        <v>12</v>
      </c>
      <c r="J46" s="176"/>
      <c r="K46" s="46" t="s">
        <v>25</v>
      </c>
      <c r="L46" s="47">
        <v>43000</v>
      </c>
      <c r="M46" s="44"/>
      <c r="N46" s="73">
        <f t="shared" si="3"/>
        <v>0</v>
      </c>
      <c r="O46" s="80"/>
      <c r="P46" s="13"/>
      <c r="Q46" s="3">
        <v>46440</v>
      </c>
      <c r="R46" s="3">
        <f>42000*1.08</f>
        <v>45360</v>
      </c>
    </row>
    <row r="47" spans="2:18" ht="25.5" customHeight="1" x14ac:dyDescent="0.15">
      <c r="B47" s="173" t="s">
        <v>22</v>
      </c>
      <c r="C47" s="174"/>
      <c r="D47" s="174"/>
      <c r="E47" s="174"/>
      <c r="F47" s="174"/>
      <c r="G47" s="175" t="s">
        <v>15</v>
      </c>
      <c r="H47" s="176"/>
      <c r="I47" s="175" t="s">
        <v>12</v>
      </c>
      <c r="J47" s="176"/>
      <c r="K47" s="46" t="s">
        <v>26</v>
      </c>
      <c r="L47" s="47">
        <v>35000</v>
      </c>
      <c r="M47" s="44"/>
      <c r="N47" s="73">
        <f t="shared" si="3"/>
        <v>0</v>
      </c>
      <c r="O47" s="80"/>
      <c r="P47" s="13"/>
      <c r="Q47" s="3">
        <v>37800</v>
      </c>
      <c r="R47" s="3">
        <f>34000*1.08</f>
        <v>36720</v>
      </c>
    </row>
    <row r="48" spans="2:18" ht="25.5" customHeight="1" thickBot="1" x14ac:dyDescent="0.2">
      <c r="B48" s="178"/>
      <c r="C48" s="179"/>
      <c r="D48" s="179"/>
      <c r="E48" s="179"/>
      <c r="F48" s="179"/>
      <c r="G48" s="180" t="s">
        <v>14</v>
      </c>
      <c r="H48" s="180"/>
      <c r="I48" s="180" t="s">
        <v>12</v>
      </c>
      <c r="J48" s="181"/>
      <c r="K48" s="48" t="s">
        <v>26</v>
      </c>
      <c r="L48" s="49">
        <v>43000</v>
      </c>
      <c r="M48" s="77"/>
      <c r="N48" s="74">
        <f t="shared" ref="N48" si="4">L48*M48</f>
        <v>0</v>
      </c>
      <c r="O48" s="80"/>
      <c r="P48" s="13"/>
      <c r="Q48" s="3">
        <v>46440</v>
      </c>
      <c r="R48" s="3">
        <f>42000*1.08</f>
        <v>45360</v>
      </c>
    </row>
    <row r="49" spans="2:18" ht="18" customHeight="1" thickBot="1" x14ac:dyDescent="0.2">
      <c r="B49" s="37"/>
      <c r="C49" s="38"/>
      <c r="D49" s="38"/>
      <c r="E49" s="38"/>
      <c r="F49" s="38"/>
      <c r="G49" s="41" t="s">
        <v>45</v>
      </c>
      <c r="H49" s="39"/>
      <c r="I49" s="39"/>
      <c r="J49" s="40"/>
      <c r="K49" s="39"/>
      <c r="L49" s="39"/>
      <c r="M49" s="61"/>
      <c r="N49" s="76">
        <f>SUM(N37:N48,N27:N32)</f>
        <v>0</v>
      </c>
      <c r="O49" s="80"/>
      <c r="P49" s="13"/>
      <c r="Q49" s="3"/>
      <c r="R49" s="3"/>
    </row>
    <row r="50" spans="2:18" ht="18" customHeight="1" thickBot="1" x14ac:dyDescent="0.2">
      <c r="B50" s="37"/>
      <c r="C50" s="38"/>
      <c r="D50" s="38"/>
      <c r="E50" s="38"/>
      <c r="F50" s="38"/>
      <c r="G50" s="41" t="s">
        <v>46</v>
      </c>
      <c r="H50" s="39"/>
      <c r="I50" s="39"/>
      <c r="J50" s="40"/>
      <c r="K50" s="39"/>
      <c r="L50" s="39"/>
      <c r="M50" s="61"/>
      <c r="N50" s="60">
        <v>3000</v>
      </c>
      <c r="O50" s="81"/>
      <c r="P50" s="13"/>
      <c r="Q50" s="3"/>
      <c r="R50" s="3"/>
    </row>
    <row r="51" spans="2:18" ht="18" customHeight="1" thickBot="1" x14ac:dyDescent="0.2">
      <c r="B51" s="37"/>
      <c r="C51" s="38"/>
      <c r="D51" s="38"/>
      <c r="E51" s="38"/>
      <c r="F51" s="38"/>
      <c r="G51" s="41" t="s">
        <v>47</v>
      </c>
      <c r="H51" s="39"/>
      <c r="I51" s="39"/>
      <c r="J51" s="40"/>
      <c r="K51" s="39"/>
      <c r="L51" s="39"/>
      <c r="M51" s="61"/>
      <c r="N51" s="59">
        <f>(N49+N50)*0.1</f>
        <v>300</v>
      </c>
      <c r="O51" s="82"/>
      <c r="P51" s="13"/>
      <c r="Q51" s="3"/>
      <c r="R51" s="3"/>
    </row>
    <row r="52" spans="2:18" ht="18" customHeight="1" thickBot="1" x14ac:dyDescent="0.2">
      <c r="B52" s="37"/>
      <c r="C52" s="38"/>
      <c r="D52" s="38"/>
      <c r="E52" s="38"/>
      <c r="F52" s="38"/>
      <c r="G52" s="41" t="s">
        <v>48</v>
      </c>
      <c r="H52" s="39"/>
      <c r="I52" s="39"/>
      <c r="J52" s="40"/>
      <c r="K52" s="39"/>
      <c r="L52" s="39"/>
      <c r="M52" s="61"/>
      <c r="N52" s="60">
        <f>N49+N50+N51</f>
        <v>3300</v>
      </c>
      <c r="O52" s="81"/>
      <c r="P52" s="13"/>
      <c r="Q52" s="3"/>
      <c r="R52" s="3"/>
    </row>
    <row r="53" spans="2:18" s="28" customFormat="1" ht="4.5" customHeight="1" x14ac:dyDescent="0.15">
      <c r="B53" s="3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90"/>
      <c r="Q53" s="29"/>
      <c r="R53" s="29"/>
    </row>
    <row r="54" spans="2:18" s="28" customFormat="1" ht="15" customHeight="1" x14ac:dyDescent="0.15">
      <c r="B54" s="70"/>
      <c r="C54" s="71" t="s">
        <v>55</v>
      </c>
      <c r="K54" s="28" t="s">
        <v>56</v>
      </c>
      <c r="O54" s="91"/>
      <c r="Q54" s="29"/>
      <c r="R54" s="29"/>
    </row>
    <row r="55" spans="2:18" ht="15.95" customHeight="1" thickBot="1" x14ac:dyDescent="0.2">
      <c r="B55" t="s">
        <v>13</v>
      </c>
      <c r="C55" s="1"/>
    </row>
    <row r="56" spans="2:18" ht="15.95" customHeight="1" x14ac:dyDescent="0.15">
      <c r="B56" s="182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4"/>
      <c r="O56" s="92"/>
      <c r="P56" s="2"/>
    </row>
    <row r="57" spans="2:18" ht="15.95" customHeight="1" thickBot="1" x14ac:dyDescent="0.2">
      <c r="B57" s="185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7"/>
      <c r="O57" s="92"/>
      <c r="P57" s="2"/>
    </row>
    <row r="58" spans="2:18" ht="3.75" customHeight="1" x14ac:dyDescent="0.15"/>
    <row r="59" spans="2:18" ht="15.95" customHeight="1" thickBot="1" x14ac:dyDescent="0.2">
      <c r="B59" s="189" t="s">
        <v>57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93"/>
    </row>
    <row r="60" spans="2:18" ht="15.95" customHeight="1" thickBot="1" x14ac:dyDescent="0.2">
      <c r="B60" s="190" t="s">
        <v>58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2"/>
      <c r="O60" s="94"/>
    </row>
    <row r="61" spans="2:18" ht="6" customHeight="1" x14ac:dyDescent="0.15">
      <c r="B61" s="33"/>
      <c r="G61" s="188"/>
      <c r="H61" s="188"/>
      <c r="I61" s="188"/>
      <c r="J61" s="188"/>
      <c r="K61" s="188"/>
      <c r="L61" s="188"/>
      <c r="M61" s="188"/>
      <c r="N61" s="188"/>
      <c r="O61" s="95"/>
    </row>
    <row r="62" spans="2:18" ht="15.95" hidden="1" customHeight="1" x14ac:dyDescent="0.15">
      <c r="B62" s="15" t="s">
        <v>4</v>
      </c>
      <c r="C62" s="15"/>
      <c r="D62" s="15"/>
      <c r="E62" s="15"/>
      <c r="F62" s="15"/>
    </row>
    <row r="63" spans="2:18" ht="0" hidden="1" customHeight="1" x14ac:dyDescent="0.15"/>
    <row r="64" spans="2:18" ht="0" hidden="1" customHeight="1" x14ac:dyDescent="0.15"/>
    <row r="65" spans="9:16" ht="0" hidden="1" customHeight="1" x14ac:dyDescent="0.15"/>
    <row r="66" spans="9:16" ht="26.25" hidden="1" customHeight="1" x14ac:dyDescent="0.15"/>
    <row r="67" spans="9:16" ht="15.95" hidden="1" customHeight="1" x14ac:dyDescent="0.15">
      <c r="I67" s="5" t="s">
        <v>18</v>
      </c>
      <c r="J67" s="5"/>
      <c r="M67" s="5" t="s">
        <v>19</v>
      </c>
      <c r="N67" s="5" t="s">
        <v>19</v>
      </c>
      <c r="P67" s="5"/>
    </row>
    <row r="68" spans="9:16" ht="15.95" hidden="1" customHeight="1" x14ac:dyDescent="0.15">
      <c r="I68" s="177" t="e">
        <f>#REF!*#REF!+#REF!*#REF!+N43*Q43+N44*Q44+N45*Q45+N46*Q46+N47*Q47+N48*Q48</f>
        <v>#REF!</v>
      </c>
      <c r="J68" s="177"/>
      <c r="K68" s="4"/>
      <c r="L68" s="4"/>
      <c r="M68" s="177" t="e">
        <f>#REF!*#REF!+#REF!*#REF!+Q43*M43+Q44*M44+Q45*M45+Q46*M46+M47*Q47+M48*Q48</f>
        <v>#REF!</v>
      </c>
      <c r="N68" s="177" t="e">
        <f>#REF!*#REF!+#REF!*#REF!+R43*N43+R44*N44+R45*N45+R46*N46+N47*R47+N48*R48</f>
        <v>#REF!</v>
      </c>
      <c r="O68" s="96"/>
      <c r="P68" s="31"/>
    </row>
    <row r="69" spans="9:16" ht="15.95" hidden="1" customHeight="1" x14ac:dyDescent="0.15">
      <c r="I69" s="177"/>
      <c r="J69" s="177"/>
      <c r="K69" s="4"/>
      <c r="L69" s="4"/>
      <c r="M69" s="177"/>
      <c r="N69" s="177"/>
      <c r="O69" s="96"/>
      <c r="P69" s="31"/>
    </row>
    <row r="70" spans="9:16" ht="0" hidden="1" customHeight="1" x14ac:dyDescent="0.15"/>
    <row r="71" spans="9:16" ht="15.95" hidden="1" customHeight="1" x14ac:dyDescent="0.15">
      <c r="J71" s="4"/>
    </row>
    <row r="72" spans="9:16" ht="15.95" customHeight="1" x14ac:dyDescent="0.15"/>
    <row r="73" spans="9:16" ht="0" hidden="1" customHeight="1" x14ac:dyDescent="0.15"/>
    <row r="74" spans="9:16" ht="0" hidden="1" customHeight="1" x14ac:dyDescent="0.15"/>
    <row r="75" spans="9:16" ht="15.95" customHeight="1" x14ac:dyDescent="0.15"/>
    <row r="76" spans="9:16" ht="15.95" customHeight="1" x14ac:dyDescent="0.15"/>
    <row r="77" spans="9:16" ht="15.95" customHeight="1" x14ac:dyDescent="0.15"/>
    <row r="78" spans="9:16" ht="15.95" customHeight="1" x14ac:dyDescent="0.15"/>
    <row r="79" spans="9:16" ht="15.95" customHeight="1" x14ac:dyDescent="0.15"/>
    <row r="80" spans="9:16" ht="0" hidden="1" customHeight="1" x14ac:dyDescent="0.15"/>
  </sheetData>
  <mergeCells count="74">
    <mergeCell ref="B40:F42"/>
    <mergeCell ref="I40:J42"/>
    <mergeCell ref="K40:K42"/>
    <mergeCell ref="B37:F39"/>
    <mergeCell ref="I37:J39"/>
    <mergeCell ref="K37:K39"/>
    <mergeCell ref="I68:J69"/>
    <mergeCell ref="N68:N69"/>
    <mergeCell ref="B47:F48"/>
    <mergeCell ref="G47:H47"/>
    <mergeCell ref="I47:J47"/>
    <mergeCell ref="G48:H48"/>
    <mergeCell ref="I48:J48"/>
    <mergeCell ref="B56:N57"/>
    <mergeCell ref="G61:N61"/>
    <mergeCell ref="M68:M69"/>
    <mergeCell ref="B59:N59"/>
    <mergeCell ref="B60:N60"/>
    <mergeCell ref="B45:F46"/>
    <mergeCell ref="G45:H45"/>
    <mergeCell ref="I45:J45"/>
    <mergeCell ref="G46:H46"/>
    <mergeCell ref="I46:J46"/>
    <mergeCell ref="B43:F44"/>
    <mergeCell ref="G43:H43"/>
    <mergeCell ref="I43:J43"/>
    <mergeCell ref="G44:H44"/>
    <mergeCell ref="I44:J44"/>
    <mergeCell ref="G20:H20"/>
    <mergeCell ref="I20:N20"/>
    <mergeCell ref="G29:K29"/>
    <mergeCell ref="B27:F32"/>
    <mergeCell ref="G31:K31"/>
    <mergeCell ref="D20:F20"/>
    <mergeCell ref="I23:M23"/>
    <mergeCell ref="G23:H23"/>
    <mergeCell ref="B23:F23"/>
    <mergeCell ref="M35:M36"/>
    <mergeCell ref="D16:H16"/>
    <mergeCell ref="I16:J16"/>
    <mergeCell ref="K16:N16"/>
    <mergeCell ref="N35:N36"/>
    <mergeCell ref="G36:H36"/>
    <mergeCell ref="I36:J36"/>
    <mergeCell ref="G32:K32"/>
    <mergeCell ref="G27:K27"/>
    <mergeCell ref="G28:K28"/>
    <mergeCell ref="B35:F36"/>
    <mergeCell ref="G35:K35"/>
    <mergeCell ref="G30:K30"/>
    <mergeCell ref="B19:C19"/>
    <mergeCell ref="D19:N19"/>
    <mergeCell ref="B20:C20"/>
    <mergeCell ref="B1:N2"/>
    <mergeCell ref="B7:C7"/>
    <mergeCell ref="D7:I7"/>
    <mergeCell ref="K7:N7"/>
    <mergeCell ref="B4:G4"/>
    <mergeCell ref="B8:C9"/>
    <mergeCell ref="F8:N8"/>
    <mergeCell ref="D9:N9"/>
    <mergeCell ref="B26:F26"/>
    <mergeCell ref="G26:K26"/>
    <mergeCell ref="B10:C10"/>
    <mergeCell ref="D10:H10"/>
    <mergeCell ref="I10:J10"/>
    <mergeCell ref="K10:N10"/>
    <mergeCell ref="B13:C13"/>
    <mergeCell ref="D13:I13"/>
    <mergeCell ref="K13:N13"/>
    <mergeCell ref="B14:C15"/>
    <mergeCell ref="F14:N14"/>
    <mergeCell ref="D15:N15"/>
    <mergeCell ref="B16:C16"/>
  </mergeCells>
  <phoneticPr fontId="1"/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8</xdr:col>
                    <xdr:colOff>123825</xdr:colOff>
                    <xdr:row>39</xdr:row>
                    <xdr:rowOff>123825</xdr:rowOff>
                  </from>
                  <to>
                    <xdr:col>10</xdr:col>
                    <xdr:colOff>9525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5" name="Check Box 39">
              <controlPr defaultSize="0" autoFill="0" autoLine="0" autoPict="0">
                <anchor moveWithCells="1">
                  <from>
                    <xdr:col>8</xdr:col>
                    <xdr:colOff>133350</xdr:colOff>
                    <xdr:row>42</xdr:row>
                    <xdr:rowOff>0</xdr:rowOff>
                  </from>
                  <to>
                    <xdr:col>10</xdr:col>
                    <xdr:colOff>19050</xdr:colOff>
                    <xdr:row>42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defaultSize="0" autoFill="0" autoLine="0" autoPict="0">
                <anchor moveWithCells="1">
                  <from>
                    <xdr:col>8</xdr:col>
                    <xdr:colOff>133350</xdr:colOff>
                    <xdr:row>43</xdr:row>
                    <xdr:rowOff>0</xdr:rowOff>
                  </from>
                  <to>
                    <xdr:col>10</xdr:col>
                    <xdr:colOff>19050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7" name="Check Box 41">
              <controlPr defaultSize="0" autoFill="0" autoLine="0" autoPict="0">
                <anchor moveWithCells="1">
                  <from>
                    <xdr:col>8</xdr:col>
                    <xdr:colOff>123825</xdr:colOff>
                    <xdr:row>40</xdr:row>
                    <xdr:rowOff>161925</xdr:rowOff>
                  </from>
                  <to>
                    <xdr:col>9</xdr:col>
                    <xdr:colOff>390525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8" name="Check Box 42">
              <controlPr defaultSize="0" autoFill="0" autoLine="0" autoPict="0">
                <anchor moveWithCells="1">
                  <from>
                    <xdr:col>8</xdr:col>
                    <xdr:colOff>133350</xdr:colOff>
                    <xdr:row>42</xdr:row>
                    <xdr:rowOff>171450</xdr:rowOff>
                  </from>
                  <to>
                    <xdr:col>9</xdr:col>
                    <xdr:colOff>400050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9" name="Check Box 43">
              <controlPr defaultSize="0" autoFill="0" autoLine="0" autoPict="0">
                <anchor moveWithCells="1">
                  <from>
                    <xdr:col>8</xdr:col>
                    <xdr:colOff>133350</xdr:colOff>
                    <xdr:row>43</xdr:row>
                    <xdr:rowOff>171450</xdr:rowOff>
                  </from>
                  <to>
                    <xdr:col>9</xdr:col>
                    <xdr:colOff>400050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0" name="Check Box 73">
              <controlPr defaultSize="0" autoFill="0" autoLine="0" autoPict="0">
                <anchor moveWithCells="1">
                  <from>
                    <xdr:col>6</xdr:col>
                    <xdr:colOff>180975</xdr:colOff>
                    <xdr:row>37</xdr:row>
                    <xdr:rowOff>28575</xdr:rowOff>
                  </from>
                  <to>
                    <xdr:col>7</xdr:col>
                    <xdr:colOff>542925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" name="Check Box 74">
              <controlPr defaultSize="0" autoFill="0" autoLine="0" autoPict="0">
                <anchor moveWithCells="1">
                  <from>
                    <xdr:col>6</xdr:col>
                    <xdr:colOff>180975</xdr:colOff>
                    <xdr:row>38</xdr:row>
                    <xdr:rowOff>9525</xdr:rowOff>
                  </from>
                  <to>
                    <xdr:col>7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2" name="Check Box 75">
              <controlPr defaultSize="0" autoFill="0" autoLine="0" autoPict="0">
                <anchor moveWithCells="1">
                  <from>
                    <xdr:col>6</xdr:col>
                    <xdr:colOff>180975</xdr:colOff>
                    <xdr:row>36</xdr:row>
                    <xdr:rowOff>19050</xdr:rowOff>
                  </from>
                  <to>
                    <xdr:col>7</xdr:col>
                    <xdr:colOff>542925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3" name="Check Box 76">
              <controlPr defaultSize="0" autoFill="0" autoLine="0" autoPict="0">
                <anchor moveWithCells="1">
                  <from>
                    <xdr:col>6</xdr:col>
                    <xdr:colOff>180975</xdr:colOff>
                    <xdr:row>40</xdr:row>
                    <xdr:rowOff>28575</xdr:rowOff>
                  </from>
                  <to>
                    <xdr:col>7</xdr:col>
                    <xdr:colOff>542925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4" name="Check Box 77">
              <controlPr defaultSize="0" autoFill="0" autoLine="0" autoPict="0">
                <anchor moveWithCells="1">
                  <from>
                    <xdr:col>6</xdr:col>
                    <xdr:colOff>180975</xdr:colOff>
                    <xdr:row>41</xdr:row>
                    <xdr:rowOff>9525</xdr:rowOff>
                  </from>
                  <to>
                    <xdr:col>7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5" name="Check Box 78">
              <controlPr defaultSize="0" autoFill="0" autoLine="0" autoPict="0">
                <anchor moveWithCells="1">
                  <from>
                    <xdr:col>6</xdr:col>
                    <xdr:colOff>180975</xdr:colOff>
                    <xdr:row>39</xdr:row>
                    <xdr:rowOff>19050</xdr:rowOff>
                  </from>
                  <to>
                    <xdr:col>7</xdr:col>
                    <xdr:colOff>542925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6" name="Option Button 80">
              <controlPr defaultSize="0" autoFill="0" autoLine="0" autoPict="0">
                <anchor moveWithCells="1">
                  <from>
                    <xdr:col>13</xdr:col>
                    <xdr:colOff>371475</xdr:colOff>
                    <xdr:row>21</xdr:row>
                    <xdr:rowOff>200025</xdr:rowOff>
                  </from>
                  <to>
                    <xdr:col>13</xdr:col>
                    <xdr:colOff>628650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7" name="Option Button 81">
              <controlPr defaultSize="0" autoFill="0" autoLine="0" autoPict="0">
                <anchor moveWithCells="1">
                  <from>
                    <xdr:col>13</xdr:col>
                    <xdr:colOff>371475</xdr:colOff>
                    <xdr:row>21</xdr:row>
                    <xdr:rowOff>200025</xdr:rowOff>
                  </from>
                  <to>
                    <xdr:col>13</xdr:col>
                    <xdr:colOff>628650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8" name="Option Button 82">
              <controlPr defaultSize="0" autoFill="0" autoLine="0" autoPict="0">
                <anchor moveWithCells="1">
                  <from>
                    <xdr:col>6</xdr:col>
                    <xdr:colOff>361950</xdr:colOff>
                    <xdr:row>21</xdr:row>
                    <xdr:rowOff>200025</xdr:rowOff>
                  </from>
                  <to>
                    <xdr:col>7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まちセン用</vt:lpstr>
      <vt:lpstr>まちセン用!Print_Area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ishizuka noriyuki</dc:creator>
  <cp:lastModifiedBy>machisen055</cp:lastModifiedBy>
  <cp:lastPrinted>2024-03-15T04:18:39Z</cp:lastPrinted>
  <dcterms:created xsi:type="dcterms:W3CDTF">2014-04-04T00:57:26Z</dcterms:created>
  <dcterms:modified xsi:type="dcterms:W3CDTF">2025-11-18T00:08:55Z</dcterms:modified>
</cp:coreProperties>
</file>